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шк.30(2013)" sheetId="1" r:id="rId1"/>
    <sheet name="Лист3" sheetId="2" r:id="rId2"/>
    <sheet name="Лист4" sheetId="3" r:id="rId3"/>
    <sheet name="Лист5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<sst xmlns="http://schemas.openxmlformats.org/spreadsheetml/2006/main" count="23" uniqueCount="23">
  <si>
    <t>месяц</t>
  </si>
  <si>
    <t>ВСЕГО начислено</t>
  </si>
  <si>
    <t>в т.ч. УЧИТЕЛЯ</t>
  </si>
  <si>
    <t>ВСЕГО стимулирующий фонд</t>
  </si>
  <si>
    <t>в т.ч. УЧИТЕЛЯ стимул.фонд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</si>
  <si>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</si>
  <si>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</si>
  <si>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</si>
  <si>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</si>
  <si>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</si>
  <si>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</si>
  <si>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</si>
  <si>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</si>
  <si>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</si>
  <si>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</si>
  <si>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октябрь</t>
  </si>
  <si>
    <t>ноябрь</t>
  </si>
  <si>
    <t>декабрь</t>
  </si>
  <si>
    <t>Кол-во человек</t>
  </si>
  <si>
    <t>в т.ч. кол-во учителей</t>
  </si>
  <si>
    <t>Фактическая средняя заработная плата</t>
  </si>
  <si>
    <t>Фактическая средняя заработная плата учителей</t>
  </si>
  <si>
    <t>Заработная плата  по МБОУ "СОШ № 30 имени Н.Н. Колокольцова" за 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</si>
</sst>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"/>
  </numFmts>
  <fonts count="3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2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14.75390625" style="0" customWidth="1"/>
    <col min="2" max="2" width="10.75390625" style="0" customWidth="1"/>
    <col min="3" max="3" width="16.25390625" style="0" customWidth="1"/>
    <col min="4" max="4" width="17.375" style="0" customWidth="1"/>
    <col min="5" max="5" width="11.125" style="0" customWidth="1"/>
    <col min="6" max="6" width="17.75390625" style="0" customWidth="1"/>
    <col min="7" max="7" width="19.125" style="0" customWidth="1"/>
    <col min="8" max="8" width="16.625" style="0" customWidth="1"/>
    <col min="9" max="9" width="18.00390625" style="0" customWidth="1"/>
    <col min="10" max="10" width="10.125" style="0" bestFit="1" customWidth="1"/>
  </cols>
  <sheetData>
    <row r="2" spans="1:9" ht="18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4" spans="1:9" ht="39" customHeight="1">
      <c r="A4" s="2" t="s">
        <v>0</v>
      </c>
      <c r="B4" s="3" t="s">
        <v>18</v>
      </c>
      <c r="C4" s="2" t="s">
        <v>1</v>
      </c>
      <c r="D4" s="3" t="s">
        <v>20</v>
      </c>
      <c r="E4" s="3" t="s">
        <v>19</v>
      </c>
      <c r="F4" s="2" t="s">
        <v>2</v>
      </c>
      <c r="G4" s="3" t="s">
        <v>21</v>
      </c>
      <c r="H4" s="3" t="s">
        <v>3</v>
      </c>
      <c r="I4" s="3" t="s">
        <v>4</v>
      </c>
    </row>
    <row r="5" spans="1:10" ht="25.5" customHeight="1">
      <c r="A5" s="2" t="s">
        <v>5</v>
      </c>
      <c r="B5" s="2">
        <v>101</v>
      </c>
      <c r="C5" s="7">
        <v>2710888.76</v>
      </c>
      <c r="D5" s="7">
        <f aca="true" t="shared" si="0" ref="D5:D16">C5/B5</f>
        <v>26840.482772277224</v>
      </c>
      <c r="E5" s="10">
        <v>68</v>
      </c>
      <c r="F5" s="7">
        <v>1930344.49</v>
      </c>
      <c r="G5" s="7">
        <f aca="true" t="shared" si="1" ref="G5:G16">F5/E5</f>
        <v>28387.418970588235</v>
      </c>
      <c r="H5" s="7">
        <v>1244311.36</v>
      </c>
      <c r="I5" s="7">
        <v>845851.25</v>
      </c>
      <c r="J5" s="13"/>
    </row>
    <row r="6" spans="1:9" ht="25.5" customHeight="1">
      <c r="A6" s="2" t="s">
        <v>6</v>
      </c>
      <c r="B6" s="2">
        <v>102</v>
      </c>
      <c r="C6" s="7">
        <v>2740065.51</v>
      </c>
      <c r="D6" s="7">
        <f t="shared" si="0"/>
        <v>26863.387352941176</v>
      </c>
      <c r="E6" s="10">
        <v>69</v>
      </c>
      <c r="F6" s="7">
        <v>1973575.07</v>
      </c>
      <c r="G6" s="7">
        <f t="shared" si="1"/>
        <v>28602.53724637681</v>
      </c>
      <c r="H6" s="7">
        <v>1214304.63</v>
      </c>
      <c r="I6" s="7">
        <v>827927.61</v>
      </c>
    </row>
    <row r="7" spans="1:9" ht="25.5" customHeight="1">
      <c r="A7" s="2" t="s">
        <v>7</v>
      </c>
      <c r="B7" s="2">
        <v>104</v>
      </c>
      <c r="C7" s="7">
        <f>2713991.32-3536.87</f>
        <v>2710454.4499999997</v>
      </c>
      <c r="D7" s="7">
        <f t="shared" si="0"/>
        <v>26062.062019230765</v>
      </c>
      <c r="E7" s="10">
        <f>72-1</f>
        <v>71</v>
      </c>
      <c r="F7" s="7">
        <f>1985007.17-3536.87</f>
        <v>1981470.2999999998</v>
      </c>
      <c r="G7" s="7">
        <f t="shared" si="1"/>
        <v>27908.032394366193</v>
      </c>
      <c r="H7" s="7">
        <v>1228629.28</v>
      </c>
      <c r="I7" s="7">
        <v>867218.88</v>
      </c>
    </row>
    <row r="8" spans="1:9" ht="25.5" customHeight="1">
      <c r="A8" s="2" t="s">
        <v>8</v>
      </c>
      <c r="B8" s="2">
        <v>102</v>
      </c>
      <c r="C8" s="7">
        <v>2724277.15</v>
      </c>
      <c r="D8" s="7">
        <f t="shared" si="0"/>
        <v>26708.59950980392</v>
      </c>
      <c r="E8" s="10">
        <v>70</v>
      </c>
      <c r="F8" s="7">
        <f>1834623.45+20501.58+475.58+64289.99</f>
        <v>1919890.6</v>
      </c>
      <c r="G8" s="7">
        <f t="shared" si="1"/>
        <v>27427.008571428574</v>
      </c>
      <c r="H8" s="7">
        <v>1185251.43</v>
      </c>
      <c r="I8" s="7">
        <v>788482.78</v>
      </c>
    </row>
    <row r="9" spans="1:9" ht="25.5" customHeight="1">
      <c r="A9" s="2" t="s">
        <v>9</v>
      </c>
      <c r="B9" s="2">
        <v>102</v>
      </c>
      <c r="C9" s="7">
        <v>2733491.6</v>
      </c>
      <c r="D9" s="7">
        <f t="shared" si="0"/>
        <v>26798.93725490196</v>
      </c>
      <c r="E9" s="10">
        <v>70</v>
      </c>
      <c r="F9" s="7">
        <f>1852258.17+24892.5+1013.82+62600.7</f>
        <v>1940765.19</v>
      </c>
      <c r="G9" s="7">
        <f t="shared" si="1"/>
        <v>27725.217</v>
      </c>
      <c r="H9" s="7">
        <v>1201793.05</v>
      </c>
      <c r="I9" s="7">
        <v>828591.51</v>
      </c>
    </row>
    <row r="10" spans="1:9" ht="25.5" customHeight="1">
      <c r="A10" s="2" t="s">
        <v>10</v>
      </c>
      <c r="B10" s="2">
        <v>101</v>
      </c>
      <c r="C10" s="7">
        <v>3030741.26</v>
      </c>
      <c r="D10" s="7">
        <f t="shared" si="0"/>
        <v>30007.33920792079</v>
      </c>
      <c r="E10" s="10">
        <v>70</v>
      </c>
      <c r="F10" s="7">
        <v>2216824.13</v>
      </c>
      <c r="G10" s="7">
        <f t="shared" si="1"/>
        <v>31668.916142857142</v>
      </c>
      <c r="H10" s="7">
        <v>862834.86</v>
      </c>
      <c r="I10" s="7">
        <v>558008.29</v>
      </c>
    </row>
    <row r="11" spans="1:9" ht="25.5" customHeight="1">
      <c r="A11" s="2" t="s">
        <v>11</v>
      </c>
      <c r="B11" s="2">
        <v>100</v>
      </c>
      <c r="C11" s="7">
        <v>3701020.36</v>
      </c>
      <c r="D11" s="7">
        <f t="shared" si="0"/>
        <v>37010.2036</v>
      </c>
      <c r="E11" s="10">
        <v>69</v>
      </c>
      <c r="F11" s="7">
        <v>2866543.73</v>
      </c>
      <c r="G11" s="7">
        <f t="shared" si="1"/>
        <v>41544.11202898551</v>
      </c>
      <c r="H11" s="7">
        <v>388471.11</v>
      </c>
      <c r="I11" s="7">
        <v>169312.71</v>
      </c>
    </row>
    <row r="12" spans="1:9" ht="25.5" customHeight="1">
      <c r="A12" s="2" t="s">
        <v>12</v>
      </c>
      <c r="B12" s="2">
        <v>98</v>
      </c>
      <c r="C12" s="7">
        <v>1440515.49</v>
      </c>
      <c r="D12" s="7">
        <f t="shared" si="0"/>
        <v>14699.137653061225</v>
      </c>
      <c r="E12" s="10">
        <v>69</v>
      </c>
      <c r="F12" s="7">
        <v>846701.38</v>
      </c>
      <c r="G12" s="7">
        <f t="shared" si="1"/>
        <v>12271.034492753623</v>
      </c>
      <c r="H12" s="7">
        <v>696924.2</v>
      </c>
      <c r="I12" s="7">
        <v>446795.73</v>
      </c>
    </row>
    <row r="13" spans="1:9" ht="25.5" customHeight="1">
      <c r="A13" s="2" t="s">
        <v>13</v>
      </c>
      <c r="B13" s="2">
        <v>101</v>
      </c>
      <c r="C13" s="7">
        <v>2731782.05</v>
      </c>
      <c r="D13" s="7">
        <f t="shared" si="0"/>
        <v>27047.347029702967</v>
      </c>
      <c r="E13" s="10">
        <v>70</v>
      </c>
      <c r="F13" s="7">
        <v>1942016.6</v>
      </c>
      <c r="G13" s="7">
        <f t="shared" si="1"/>
        <v>27743.094285714287</v>
      </c>
      <c r="H13" s="7">
        <v>1215838.34</v>
      </c>
      <c r="I13" s="7">
        <v>839065.66</v>
      </c>
    </row>
    <row r="14" spans="1:9" ht="25.5" customHeight="1">
      <c r="A14" s="2" t="s">
        <v>15</v>
      </c>
      <c r="B14" s="2">
        <v>106</v>
      </c>
      <c r="C14" s="7">
        <v>2844426.32</v>
      </c>
      <c r="D14" s="7">
        <f t="shared" si="0"/>
        <v>26834.210566037735</v>
      </c>
      <c r="E14" s="10">
        <v>71</v>
      </c>
      <c r="F14" s="7">
        <v>2047301.59</v>
      </c>
      <c r="G14" s="7">
        <f t="shared" si="1"/>
        <v>28835.233661971833</v>
      </c>
      <c r="H14" s="7">
        <v>1188183.77</v>
      </c>
      <c r="I14" s="7">
        <v>813442.99</v>
      </c>
    </row>
    <row r="15" spans="1:9" ht="25.5" customHeight="1">
      <c r="A15" s="2" t="s">
        <v>16</v>
      </c>
      <c r="B15" s="2">
        <v>105</v>
      </c>
      <c r="C15" s="7">
        <v>2904682.69</v>
      </c>
      <c r="D15" s="7">
        <f t="shared" si="0"/>
        <v>27663.644666666667</v>
      </c>
      <c r="E15" s="10">
        <v>71</v>
      </c>
      <c r="F15" s="7">
        <v>2107277.44</v>
      </c>
      <c r="G15" s="7">
        <f t="shared" si="1"/>
        <v>29679.963943661973</v>
      </c>
      <c r="H15" s="7">
        <v>1280873.37</v>
      </c>
      <c r="I15" s="7">
        <v>896066.06</v>
      </c>
    </row>
    <row r="16" spans="1:9" ht="25.5" customHeight="1">
      <c r="A16" s="2" t="s">
        <v>17</v>
      </c>
      <c r="B16" s="2">
        <v>106</v>
      </c>
      <c r="C16" s="7">
        <v>3105643.78</v>
      </c>
      <c r="D16" s="7">
        <f t="shared" si="0"/>
        <v>29298.52622641509</v>
      </c>
      <c r="E16" s="10">
        <v>72</v>
      </c>
      <c r="F16" s="7">
        <v>2208859.6</v>
      </c>
      <c r="G16" s="7">
        <f t="shared" si="1"/>
        <v>30678.605555555558</v>
      </c>
      <c r="H16" s="7">
        <v>1501925.26</v>
      </c>
      <c r="I16" s="7">
        <v>1018463.13</v>
      </c>
    </row>
    <row r="17" spans="1:9" ht="22.5" customHeight="1">
      <c r="A17" s="8" t="s">
        <v>14</v>
      </c>
      <c r="B17" s="11">
        <f>SUM(B5:B16)</f>
        <v>1228</v>
      </c>
      <c r="C17" s="9">
        <f>SUM(C5:C16)</f>
        <v>33377989.42</v>
      </c>
      <c r="D17" s="9"/>
      <c r="E17" s="11">
        <f>SUM(E5:E16)</f>
        <v>840</v>
      </c>
      <c r="F17" s="9">
        <f>SUM(F5:F16)</f>
        <v>23981570.12</v>
      </c>
      <c r="G17" s="9"/>
      <c r="H17" s="9">
        <f>SUM(H5:H16)</f>
        <v>13209340.660000002</v>
      </c>
      <c r="I17" s="9">
        <f>SUM(I5:I16)</f>
        <v>8899226.600000001</v>
      </c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5"/>
      <c r="B19" s="5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ht="12.75">
      <c r="F22" s="12"/>
    </row>
  </sheetData>
  <sheetProtection/>
  <mergeCells count="1">
    <mergeCell ref="A2:I2"/>
  </mergeCells>
  <printOptions/>
  <pageMargins left="0.57" right="0.2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2" sqref="C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ШАРАПОВА</dc:creator>
  <cp:keywords/>
  <dc:description/>
  <cp:lastModifiedBy>Биология</cp:lastModifiedBy>
  <cp:lastPrinted>2011-10-26T05:01:36Z</cp:lastPrinted>
  <dcterms:created xsi:type="dcterms:W3CDTF">2011-10-14T07:32:36Z</dcterms:created>
  <dcterms:modified xsi:type="dcterms:W3CDTF">2013-12-19T09:44:58Z</dcterms:modified>
  <cp:category/>
  <cp:version/>
  <cp:contentType/>
  <cp:contentStatus/>
</cp:coreProperties>
</file>